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225" windowHeight="11850" activeTab="0"/>
  </bookViews>
  <sheets>
    <sheet name="Лист1" sheetId="1" r:id="rId1"/>
    <sheet name="Лист2" sheetId="2" r:id="rId2"/>
    <sheet name="Лист3" sheetId="3" r:id="rId3"/>
  </sheets>
  <definedNames>
    <definedName name="Par395" localSheetId="0">'Лист1'!$F$17</definedName>
    <definedName name="Par428" localSheetId="0">'Лист1'!$A$24</definedName>
    <definedName name="Par452" localSheetId="0">'Лист1'!$A$28</definedName>
    <definedName name="Par464" localSheetId="0">'Лист1'!$A$30</definedName>
    <definedName name="Par697" localSheetId="0">'Лист1'!$A$93</definedName>
    <definedName name="Par698" localSheetId="0">'Лист1'!$A$94</definedName>
    <definedName name="Par699" localSheetId="0">'Лист1'!$A$95</definedName>
    <definedName name="Par700" localSheetId="0">'Лист1'!$A$96</definedName>
    <definedName name="Par701" localSheetId="0">'Лист1'!$A$97</definedName>
  </definedNames>
  <calcPr fullCalcOnLoad="1"/>
</workbook>
</file>

<file path=xl/sharedStrings.xml><?xml version="1.0" encoding="utf-8"?>
<sst xmlns="http://schemas.openxmlformats.org/spreadsheetml/2006/main" count="228" uniqueCount="156">
  <si>
    <t>Приложение 2</t>
  </si>
  <si>
    <t>к приказу</t>
  </si>
  <si>
    <t>Федеральной службы по тарифам</t>
  </si>
  <si>
    <t>от 24 октября 2014 г. N 1831-э</t>
  </si>
  <si>
    <t>Форма раскрытия информации</t>
  </si>
  <si>
    <t>о структуре и объемах затрат на оказание услуг по передаче</t>
  </si>
  <si>
    <t>электрической энергии сетевыми организациями, регулирование</t>
  </si>
  <si>
    <t>деятельности которых осуществляется методом долгосрочной</t>
  </si>
  <si>
    <t>индексации необходимой валовой выручки</t>
  </si>
  <si>
    <r>
      <t xml:space="preserve">КПП: </t>
    </r>
    <r>
      <rPr>
        <b/>
        <u val="single"/>
        <sz val="10"/>
        <rFont val="Arial"/>
        <family val="2"/>
      </rPr>
      <t>598101001</t>
    </r>
  </si>
  <si>
    <t>Долгосрочный период регулирования: 2015 -2019гг.</t>
  </si>
  <si>
    <t>N п/п</t>
  </si>
  <si>
    <t>Показатель</t>
  </si>
  <si>
    <t>Ед. изм.</t>
  </si>
  <si>
    <r>
      <t xml:space="preserve">Примечание </t>
    </r>
    <r>
      <rPr>
        <sz val="10"/>
        <color indexed="12"/>
        <rFont val="Arial"/>
        <family val="2"/>
      </rPr>
      <t>&lt;***&gt;</t>
    </r>
  </si>
  <si>
    <t>план</t>
  </si>
  <si>
    <t>факт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</si>
  <si>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</si>
  <si>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</si>
  <si>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</si>
  <si>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</si>
  <si>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</si>
  <si>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</si>
  <si>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</si>
  <si>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</si>
  <si>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</si>
  <si>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</si>
  <si>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</si>
  <si>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</si>
  <si>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</si>
  <si>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</si>
  <si>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</si>
  <si>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</si>
  <si>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</si>
  <si>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</si>
  <si>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</si>
  <si>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</si>
  <si>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</si>
  <si>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</si>
  <si>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</si>
  <si>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r>
      <t xml:space="preserve">в том числе прочие расходы (с расшифровкой) </t>
    </r>
    <r>
      <rPr>
        <sz val="10"/>
        <color indexed="12"/>
        <rFont val="Arial"/>
        <family val="2"/>
      </rPr>
      <t>&lt;****&gt;</t>
    </r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</si>
  <si>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</si>
  <si>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</si>
  <si>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</si>
  <si>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</si>
  <si>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</si>
  <si>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</si>
  <si>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</si>
  <si>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</si>
  <si>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</si>
  <si>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</si>
  <si>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</si>
  <si>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</si>
  <si>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</si>
  <si>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</si>
  <si>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</si>
  <si>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</si>
  <si>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</si>
  <si>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</si>
  <si>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</si>
  <si>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</si>
  <si>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r>
      <t>Справочно: расходы на ремонт, всего (</t>
    </r>
    <r>
      <rPr>
        <sz val="10"/>
        <color indexed="12"/>
        <rFont val="Arial"/>
        <family val="2"/>
      </rPr>
      <t>пункт 1.1.1.2</t>
    </r>
    <r>
      <rPr>
        <sz val="10"/>
        <rFont val="Arial"/>
        <family val="2"/>
      </rPr>
      <t xml:space="preserve"> + </t>
    </r>
    <r>
      <rPr>
        <sz val="10"/>
        <color indexed="12"/>
        <rFont val="Arial"/>
        <family val="2"/>
      </rPr>
      <t>пункт 1.1.2.1</t>
    </r>
    <r>
      <rPr>
        <sz val="10"/>
        <rFont val="Arial"/>
        <family val="2"/>
      </rPr>
      <t xml:space="preserve"> + </t>
    </r>
    <r>
      <rPr>
        <sz val="10"/>
        <color indexed="12"/>
        <rFont val="Arial"/>
        <family val="2"/>
      </rPr>
      <t>пункт 1.1.3.1</t>
    </r>
    <r>
      <rPr>
        <sz val="10"/>
        <rFont val="Arial"/>
        <family val="2"/>
      </rPr>
      <t>)</t>
    </r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</si>
  <si>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</si>
  <si>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</si>
  <si>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</si>
  <si>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</si>
  <si>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</si>
  <si>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</si>
  <si>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</si>
  <si>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</si>
  <si>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</si>
  <si>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</si>
  <si>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</si>
  <si>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</si>
  <si>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в том числе трансформаторная мощность подстанций на среднем уровне напряжения 2</t>
  </si>
  <si>
    <t>Количество условных единиц по линиям электропередач, всего</t>
  </si>
  <si>
    <t>у.е.</t>
  </si>
  <si>
    <t>в том числе количество условных единиц по линиям электропередач на среднем уровне напряжения 2</t>
  </si>
  <si>
    <t>в том числе количество условных единиц по линиям электропередач на низком уровне напряжения</t>
  </si>
  <si>
    <t>Количество условных единиц по подстанциям, всего</t>
  </si>
  <si>
    <t>в том числе количество условных единиц по подстанциям на среднем уровне напряжения 2</t>
  </si>
  <si>
    <t>Длина линий электропередач, всего</t>
  </si>
  <si>
    <t>км</t>
  </si>
  <si>
    <t>в том числе длина линий электропередач на среднем уровне напряжения 2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</si>
  <si>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</si>
  <si>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</si>
  <si>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</si>
  <si>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</si>
  <si>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r>
      <t xml:space="preserve">норматив технологического расхода (потерь) электрической энергии, установленный Минэнерго России </t>
    </r>
    <r>
      <rPr>
        <sz val="10"/>
        <color indexed="12"/>
        <rFont val="Arial"/>
        <family val="2"/>
      </rPr>
      <t>&lt;*****&gt;</t>
    </r>
  </si>
  <si>
    <t>--------------------------------</t>
  </si>
  <si>
    <t>Примечание:</t>
  </si>
  <si>
    <t>&lt;*&gt;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</si>
  <si>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&lt;**&gt;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</si>
  <si>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r>
      <t xml:space="preserve">&lt;***&gt; При наличии отклонений фактических значений показателей от плановых значений более чем на 15 процентов в </t>
    </r>
    <r>
      <rPr>
        <sz val="10"/>
        <color indexed="12"/>
        <rFont val="Arial"/>
        <family val="2"/>
      </rPr>
      <t>столбце</t>
    </r>
    <r>
      <rPr>
        <sz val="10"/>
        <rFont val="Arial"/>
        <family val="2"/>
      </rPr>
      <t xml:space="preserve"> &lt;Примечание&gt; указываются причины их возникновения.</t>
    </r>
  </si>
  <si>
    <t>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</t>
  </si>
  <si>
    <t>&lt;*****&gt;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</t>
  </si>
  <si>
    <t>1.1.</t>
  </si>
  <si>
    <t>1.1.1.</t>
  </si>
  <si>
    <t>1.1.2.</t>
  </si>
  <si>
    <t>1.1.3.</t>
  </si>
  <si>
    <t>1.1.4.</t>
  </si>
  <si>
    <t>1.1.5.</t>
  </si>
  <si>
    <t>1.2.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</si>
  <si>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</si>
  <si>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</si>
  <si>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</si>
  <si>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</si>
  <si>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</si>
  <si>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</si>
  <si>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</si>
  <si>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</si>
  <si>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</si>
  <si>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</si>
  <si>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</si>
  <si>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</si>
  <si>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1.3.</t>
  </si>
  <si>
    <t>2.n</t>
  </si>
  <si>
    <t>3.1.</t>
  </si>
  <si>
    <t>3.2.</t>
  </si>
  <si>
    <t>4.1.</t>
  </si>
  <si>
    <t>5.1.</t>
  </si>
  <si>
    <t>5.2.</t>
  </si>
  <si>
    <t>7.1.</t>
  </si>
  <si>
    <t xml:space="preserve">в том числе длина линий электропередач на низком уровне напряжения </t>
  </si>
  <si>
    <r>
      <t xml:space="preserve">Наименование организации: </t>
    </r>
    <r>
      <rPr>
        <b/>
        <u val="single"/>
        <sz val="10"/>
        <rFont val="Arial"/>
        <family val="2"/>
      </rPr>
      <t>ООО «Кудымкарские электрические сети»</t>
    </r>
  </si>
  <si>
    <r>
      <t xml:space="preserve">ИНН:          </t>
    </r>
    <r>
      <rPr>
        <b/>
        <u val="single"/>
        <sz val="10"/>
        <rFont val="Arial"/>
        <family val="2"/>
      </rPr>
      <t>5981006673</t>
    </r>
  </si>
  <si>
    <t>выплаты согласно колдоговора</t>
  </si>
  <si>
    <t>сверхплановые потери</t>
  </si>
  <si>
    <t>услуги связи</t>
  </si>
  <si>
    <t>затраты на охрану и пожарную безопасность</t>
  </si>
  <si>
    <t>затраты на юридические и информационные услуги</t>
  </si>
  <si>
    <t xml:space="preserve">расходы на командировки и представительские </t>
  </si>
  <si>
    <t>расходы на подготовку кадров</t>
  </si>
  <si>
    <t>расходы на обеспечение нормальных условий труда</t>
  </si>
  <si>
    <t>расходы на страхование</t>
  </si>
  <si>
    <t>другие прочие расходы</t>
  </si>
  <si>
    <t>электроэнергия на собственные нужды</t>
  </si>
  <si>
    <t>теплоэнергия</t>
  </si>
  <si>
    <t>аренда земли</t>
  </si>
  <si>
    <t>постановка на кадастровый учет</t>
  </si>
  <si>
    <t>сертификация э/энергии</t>
  </si>
  <si>
    <t>госпошлина</t>
  </si>
  <si>
    <t>проценты за пользование кредитом</t>
  </si>
  <si>
    <t>незапланированные расходы</t>
  </si>
  <si>
    <t>не предъявлено</t>
  </si>
  <si>
    <t>2018 год</t>
  </si>
  <si>
    <t>спецоценка уссловий труда</t>
  </si>
  <si>
    <t>резервы</t>
  </si>
  <si>
    <t>незапланированные затраты по ремонтам</t>
  </si>
  <si>
    <t>отремонтировано трансформаторов больше запланированного</t>
  </si>
  <si>
    <t>увеличилась перевозка материалов</t>
  </si>
  <si>
    <t>пересмотрен договор по охране</t>
  </si>
  <si>
    <t xml:space="preserve">использование бухгалтерской справочной системы впервые </t>
  </si>
  <si>
    <t>штафы, пени, госпошлина</t>
  </si>
  <si>
    <t>произведены ремонты   помещений адм. Здания</t>
  </si>
  <si>
    <t>увеличился налог на имущество по кад.стоимости админист. здания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</si>
</sst>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1">
    <font>
      <sz val="10"/>
      <name val="Arial Cyr"/>
      <family val="0"/>
    </font>
    <font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8"/>
      <name val="Arial Cyr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16" fontId="1" fillId="0" borderId="11" xfId="0" applyNumberFormat="1" applyFont="1" applyBorder="1" applyAlignment="1">
      <alignment horizontal="center" wrapText="1"/>
    </xf>
    <xf numFmtId="14" fontId="1" fillId="0" borderId="11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2" fontId="1" fillId="0" borderId="10" xfId="0" applyNumberFormat="1" applyFont="1" applyBorder="1" applyAlignment="1">
      <alignment wrapText="1"/>
    </xf>
    <xf numFmtId="16" fontId="6" fillId="0" borderId="11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2" fontId="1" fillId="33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6" fontId="1" fillId="0" borderId="13" xfId="0" applyNumberFormat="1" applyFont="1" applyBorder="1" applyAlignment="1">
      <alignment horizontal="center" wrapText="1"/>
    </xf>
    <xf numFmtId="16" fontId="1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68" fontId="1" fillId="0" borderId="13" xfId="0" applyNumberFormat="1" applyFont="1" applyBorder="1" applyAlignment="1">
      <alignment wrapText="1"/>
    </xf>
    <xf numFmtId="168" fontId="1" fillId="0" borderId="11" xfId="0" applyNumberFormat="1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16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PageLayoutView="0" workbookViewId="0" topLeftCell="A57">
      <selection activeCell="E69" sqref="E69:E70"/>
    </sheetView>
  </sheetViews>
  <sheetFormatPr defaultColWidth="9.00390625" defaultRowHeight="12.75"/>
  <cols>
    <col min="1" max="1" width="9.625" style="0" customWidth="1"/>
    <col min="2" max="2" width="46.00390625" style="0" customWidth="1"/>
    <col min="6" max="6" width="9.875" style="0" customWidth="1"/>
  </cols>
  <sheetData>
    <row r="1" spans="1:6" ht="12.75">
      <c r="A1" s="21" t="s">
        <v>0</v>
      </c>
      <c r="B1" s="21"/>
      <c r="C1" s="21"/>
      <c r="D1" s="21"/>
      <c r="E1" s="21"/>
      <c r="F1" s="21"/>
    </row>
    <row r="2" spans="1:6" ht="12.75">
      <c r="A2" s="21" t="s">
        <v>1</v>
      </c>
      <c r="B2" s="21"/>
      <c r="C2" s="21"/>
      <c r="D2" s="21"/>
      <c r="E2" s="21"/>
      <c r="F2" s="21"/>
    </row>
    <row r="3" spans="1:6" ht="12.75">
      <c r="A3" s="21" t="s">
        <v>2</v>
      </c>
      <c r="B3" s="21"/>
      <c r="C3" s="21"/>
      <c r="D3" s="21"/>
      <c r="E3" s="21"/>
      <c r="F3" s="21"/>
    </row>
    <row r="4" spans="1:6" ht="12.75">
      <c r="A4" s="21" t="s">
        <v>3</v>
      </c>
      <c r="B4" s="21"/>
      <c r="C4" s="21"/>
      <c r="D4" s="21"/>
      <c r="E4" s="21"/>
      <c r="F4" s="21"/>
    </row>
    <row r="5" ht="12.75">
      <c r="A5" s="1"/>
    </row>
    <row r="6" spans="1:6" ht="12.75">
      <c r="A6" s="31" t="s">
        <v>4</v>
      </c>
      <c r="B6" s="31"/>
      <c r="C6" s="31"/>
      <c r="D6" s="31"/>
      <c r="E6" s="31"/>
      <c r="F6" s="31"/>
    </row>
    <row r="7" spans="1:6" ht="12.75">
      <c r="A7" s="31" t="s">
        <v>5</v>
      </c>
      <c r="B7" s="31"/>
      <c r="C7" s="31"/>
      <c r="D7" s="31"/>
      <c r="E7" s="31"/>
      <c r="F7" s="31"/>
    </row>
    <row r="8" spans="1:6" ht="12.75">
      <c r="A8" s="31" t="s">
        <v>6</v>
      </c>
      <c r="B8" s="31"/>
      <c r="C8" s="31"/>
      <c r="D8" s="31"/>
      <c r="E8" s="31"/>
      <c r="F8" s="31"/>
    </row>
    <row r="9" spans="1:6" ht="12.75">
      <c r="A9" s="31" t="s">
        <v>7</v>
      </c>
      <c r="B9" s="31"/>
      <c r="C9" s="31"/>
      <c r="D9" s="31"/>
      <c r="E9" s="31"/>
      <c r="F9" s="31"/>
    </row>
    <row r="10" spans="1:6" ht="12.75">
      <c r="A10" s="31" t="s">
        <v>8</v>
      </c>
      <c r="B10" s="31"/>
      <c r="C10" s="31"/>
      <c r="D10" s="31"/>
      <c r="E10" s="31"/>
      <c r="F10" s="31"/>
    </row>
    <row r="11" ht="12.75">
      <c r="A11" s="1"/>
    </row>
    <row r="12" spans="1:6" ht="12.75">
      <c r="A12" s="30" t="s">
        <v>124</v>
      </c>
      <c r="B12" s="30"/>
      <c r="C12" s="30"/>
      <c r="D12" s="30"/>
      <c r="E12" s="30"/>
      <c r="F12" s="30"/>
    </row>
    <row r="13" spans="1:6" ht="12.75">
      <c r="A13" s="36" t="s">
        <v>125</v>
      </c>
      <c r="B13" s="36"/>
      <c r="C13" s="36"/>
      <c r="D13" s="36"/>
      <c r="E13" s="36"/>
      <c r="F13" s="36"/>
    </row>
    <row r="14" spans="1:6" ht="12.75">
      <c r="A14" s="36" t="s">
        <v>9</v>
      </c>
      <c r="B14" s="36"/>
      <c r="C14" s="36"/>
      <c r="D14" s="36"/>
      <c r="E14" s="36"/>
      <c r="F14" s="36"/>
    </row>
    <row r="15" spans="1:6" ht="12.75">
      <c r="A15" s="36" t="s">
        <v>10</v>
      </c>
      <c r="B15" s="36"/>
      <c r="C15" s="36"/>
      <c r="D15" s="36"/>
      <c r="E15" s="36"/>
      <c r="F15" s="36"/>
    </row>
    <row r="16" ht="13.5" thickBot="1">
      <c r="A16" s="1"/>
    </row>
    <row r="17" spans="1:6" ht="13.5" thickBot="1">
      <c r="A17" s="24" t="s">
        <v>11</v>
      </c>
      <c r="B17" s="24" t="s">
        <v>12</v>
      </c>
      <c r="C17" s="24" t="s">
        <v>13</v>
      </c>
      <c r="D17" s="26" t="s">
        <v>145</v>
      </c>
      <c r="E17" s="27"/>
      <c r="F17" s="24" t="s">
        <v>14</v>
      </c>
    </row>
    <row r="18" spans="1:6" ht="13.5" thickBot="1">
      <c r="A18" s="25"/>
      <c r="B18" s="25"/>
      <c r="C18" s="25"/>
      <c r="D18" s="2" t="s">
        <v>15</v>
      </c>
      <c r="E18" s="2" t="s">
        <v>16</v>
      </c>
      <c r="F18" s="25"/>
    </row>
    <row r="19" spans="1:6" ht="13.5" thickBot="1">
      <c r="A19" s="3" t="s">
        <v>17</v>
      </c>
      <c r="B19" s="4" t="s">
        <v>18</v>
      </c>
      <c r="C19" s="5" t="s">
        <v>19</v>
      </c>
      <c r="D19" s="5" t="s">
        <v>19</v>
      </c>
      <c r="E19" s="5" t="s">
        <v>19</v>
      </c>
      <c r="F19" s="5" t="s">
        <v>19</v>
      </c>
    </row>
    <row r="20" spans="1:6" ht="13.5" thickBot="1">
      <c r="A20" s="3">
        <v>1</v>
      </c>
      <c r="B20" s="4" t="s">
        <v>20</v>
      </c>
      <c r="C20" s="5" t="s">
        <v>21</v>
      </c>
      <c r="D20" s="6">
        <f>D21+D43+D66</f>
        <v>41794.549999999996</v>
      </c>
      <c r="E20" s="6">
        <f>E21+E43+E66</f>
        <v>44713.58</v>
      </c>
      <c r="F20" s="6"/>
    </row>
    <row r="21" spans="1:6" ht="26.25" thickBot="1">
      <c r="A21" s="12" t="s">
        <v>96</v>
      </c>
      <c r="B21" s="13" t="s">
        <v>22</v>
      </c>
      <c r="C21" s="14" t="s">
        <v>21</v>
      </c>
      <c r="D21" s="19">
        <f>D22+D27+D29+D41+D42</f>
        <v>21864.35</v>
      </c>
      <c r="E21" s="19">
        <f>E22+E27+E29+E41+E42</f>
        <v>26111.23</v>
      </c>
      <c r="F21" s="16"/>
    </row>
    <row r="22" spans="1:6" ht="13.5" thickBot="1">
      <c r="A22" s="8" t="s">
        <v>97</v>
      </c>
      <c r="B22" s="4" t="s">
        <v>23</v>
      </c>
      <c r="C22" s="5" t="s">
        <v>21</v>
      </c>
      <c r="D22" s="6">
        <f>D23+D24+D25</f>
        <v>3220.47</v>
      </c>
      <c r="E22" s="6">
        <f>E23+E24+E25</f>
        <v>5052.59</v>
      </c>
      <c r="F22" s="6"/>
    </row>
    <row r="23" spans="1:6" ht="66.75" customHeight="1" thickBot="1">
      <c r="A23" s="3" t="s">
        <v>24</v>
      </c>
      <c r="B23" s="4" t="s">
        <v>25</v>
      </c>
      <c r="C23" s="5" t="s">
        <v>21</v>
      </c>
      <c r="D23" s="6">
        <v>2999.47</v>
      </c>
      <c r="E23" s="6">
        <v>4553.8</v>
      </c>
      <c r="F23" s="6" t="s">
        <v>148</v>
      </c>
    </row>
    <row r="24" spans="1:6" ht="13.5" thickBot="1">
      <c r="A24" s="3" t="s">
        <v>26</v>
      </c>
      <c r="B24" s="4" t="s">
        <v>27</v>
      </c>
      <c r="C24" s="5" t="s">
        <v>21</v>
      </c>
      <c r="D24" s="6"/>
      <c r="E24" s="6"/>
      <c r="F24" s="6"/>
    </row>
    <row r="25" spans="1:6" ht="90" thickBot="1">
      <c r="A25" s="3" t="s">
        <v>28</v>
      </c>
      <c r="B25" s="4" t="s">
        <v>29</v>
      </c>
      <c r="C25" s="5" t="s">
        <v>21</v>
      </c>
      <c r="D25" s="6">
        <v>221</v>
      </c>
      <c r="E25" s="6">
        <v>498.79</v>
      </c>
      <c r="F25" s="6" t="s">
        <v>149</v>
      </c>
    </row>
    <row r="26" spans="1:6" ht="13.5" thickBot="1">
      <c r="A26" s="3" t="s">
        <v>30</v>
      </c>
      <c r="B26" s="4" t="s">
        <v>31</v>
      </c>
      <c r="C26" s="5" t="s">
        <v>21</v>
      </c>
      <c r="D26" s="6"/>
      <c r="E26" s="6"/>
      <c r="F26" s="6"/>
    </row>
    <row r="27" spans="1:6" ht="13.5" thickBot="1">
      <c r="A27" s="8" t="s">
        <v>98</v>
      </c>
      <c r="B27" s="4" t="s">
        <v>32</v>
      </c>
      <c r="C27" s="5" t="s">
        <v>21</v>
      </c>
      <c r="D27" s="6">
        <v>14990.05</v>
      </c>
      <c r="E27" s="16">
        <v>16037</v>
      </c>
      <c r="F27" s="6"/>
    </row>
    <row r="28" spans="1:6" ht="13.5" thickBot="1">
      <c r="A28" s="3" t="s">
        <v>33</v>
      </c>
      <c r="B28" s="4" t="s">
        <v>31</v>
      </c>
      <c r="C28" s="5" t="s">
        <v>21</v>
      </c>
      <c r="D28" s="6"/>
      <c r="E28" s="6"/>
      <c r="F28" s="6"/>
    </row>
    <row r="29" spans="1:6" ht="26.25" thickBot="1">
      <c r="A29" s="8" t="s">
        <v>99</v>
      </c>
      <c r="B29" s="4" t="s">
        <v>34</v>
      </c>
      <c r="C29" s="5" t="s">
        <v>21</v>
      </c>
      <c r="D29" s="6">
        <f>D30+D31+D32</f>
        <v>3502.64</v>
      </c>
      <c r="E29" s="6">
        <f>E30+E31+E32</f>
        <v>4610.610000000001</v>
      </c>
      <c r="F29" s="6"/>
    </row>
    <row r="30" spans="1:6" ht="51.75" thickBot="1">
      <c r="A30" s="3" t="s">
        <v>35</v>
      </c>
      <c r="B30" s="4" t="s">
        <v>36</v>
      </c>
      <c r="C30" s="5" t="s">
        <v>21</v>
      </c>
      <c r="D30" s="6">
        <v>1395.73</v>
      </c>
      <c r="E30" s="16">
        <v>2337.69</v>
      </c>
      <c r="F30" s="6" t="s">
        <v>126</v>
      </c>
    </row>
    <row r="31" spans="1:6" ht="77.25" thickBot="1">
      <c r="A31" s="3" t="s">
        <v>37</v>
      </c>
      <c r="B31" s="4" t="s">
        <v>38</v>
      </c>
      <c r="C31" s="5" t="s">
        <v>21</v>
      </c>
      <c r="D31" s="6">
        <v>46.98</v>
      </c>
      <c r="E31" s="6">
        <v>196.72</v>
      </c>
      <c r="F31" s="6" t="s">
        <v>150</v>
      </c>
    </row>
    <row r="32" spans="1:6" ht="26.25" thickBot="1">
      <c r="A32" s="3" t="s">
        <v>39</v>
      </c>
      <c r="B32" s="4" t="s">
        <v>40</v>
      </c>
      <c r="C32" s="5" t="s">
        <v>21</v>
      </c>
      <c r="D32" s="6">
        <f>SUM(D33:D40)</f>
        <v>2059.93</v>
      </c>
      <c r="E32" s="6">
        <f>SUM(E33:E40)</f>
        <v>2076.2000000000003</v>
      </c>
      <c r="F32" s="6"/>
    </row>
    <row r="33" spans="1:6" ht="13.5" thickBot="1">
      <c r="A33" s="3"/>
      <c r="B33" s="4" t="s">
        <v>128</v>
      </c>
      <c r="C33" s="5" t="s">
        <v>21</v>
      </c>
      <c r="D33" s="6">
        <v>230.92</v>
      </c>
      <c r="E33" s="6">
        <v>216.7</v>
      </c>
      <c r="F33" s="6"/>
    </row>
    <row r="34" spans="1:6" ht="64.5" thickBot="1">
      <c r="A34" s="3"/>
      <c r="B34" s="4" t="s">
        <v>129</v>
      </c>
      <c r="C34" s="5" t="s">
        <v>21</v>
      </c>
      <c r="D34" s="6">
        <v>212.85</v>
      </c>
      <c r="E34" s="6">
        <v>133.39</v>
      </c>
      <c r="F34" s="6" t="s">
        <v>151</v>
      </c>
    </row>
    <row r="35" spans="1:6" ht="102.75" thickBot="1">
      <c r="A35" s="3"/>
      <c r="B35" s="4" t="s">
        <v>130</v>
      </c>
      <c r="C35" s="5" t="s">
        <v>21</v>
      </c>
      <c r="D35" s="6">
        <v>180.83</v>
      </c>
      <c r="E35" s="6">
        <v>299.34</v>
      </c>
      <c r="F35" s="6" t="s">
        <v>152</v>
      </c>
    </row>
    <row r="36" spans="1:6" ht="13.5" thickBot="1">
      <c r="A36" s="3"/>
      <c r="B36" s="4" t="s">
        <v>131</v>
      </c>
      <c r="C36" s="5" t="s">
        <v>21</v>
      </c>
      <c r="D36" s="6">
        <v>84.63</v>
      </c>
      <c r="E36" s="6">
        <v>40.16</v>
      </c>
      <c r="F36" s="6"/>
    </row>
    <row r="37" spans="1:6" ht="13.5" thickBot="1">
      <c r="A37" s="3"/>
      <c r="B37" s="4" t="s">
        <v>132</v>
      </c>
      <c r="C37" s="5" t="s">
        <v>21</v>
      </c>
      <c r="D37" s="6">
        <v>220.19</v>
      </c>
      <c r="E37" s="6">
        <v>232.61</v>
      </c>
      <c r="F37" s="6"/>
    </row>
    <row r="38" spans="1:6" ht="76.5" customHeight="1" thickBot="1">
      <c r="A38" s="3"/>
      <c r="B38" s="4" t="s">
        <v>133</v>
      </c>
      <c r="C38" s="5" t="s">
        <v>21</v>
      </c>
      <c r="D38" s="6">
        <v>329.85</v>
      </c>
      <c r="E38" s="6">
        <v>603.51</v>
      </c>
      <c r="F38" s="6" t="s">
        <v>154</v>
      </c>
    </row>
    <row r="39" spans="1:6" ht="13.5" thickBot="1">
      <c r="A39" s="3"/>
      <c r="B39" s="4" t="s">
        <v>134</v>
      </c>
      <c r="C39" s="5" t="s">
        <v>21</v>
      </c>
      <c r="D39" s="11">
        <v>114</v>
      </c>
      <c r="E39" s="6">
        <v>123.63</v>
      </c>
      <c r="F39" s="6"/>
    </row>
    <row r="40" spans="1:6" ht="13.5" thickBot="1">
      <c r="A40" s="3"/>
      <c r="B40" s="4" t="s">
        <v>135</v>
      </c>
      <c r="C40" s="5" t="s">
        <v>21</v>
      </c>
      <c r="D40" s="6">
        <v>686.66</v>
      </c>
      <c r="E40" s="6">
        <v>426.86</v>
      </c>
      <c r="F40" s="6"/>
    </row>
    <row r="41" spans="1:6" ht="39" thickBot="1">
      <c r="A41" s="8" t="s">
        <v>100</v>
      </c>
      <c r="B41" s="4" t="s">
        <v>41</v>
      </c>
      <c r="C41" s="5" t="s">
        <v>21</v>
      </c>
      <c r="D41" s="6"/>
      <c r="E41" s="6"/>
      <c r="F41" s="6"/>
    </row>
    <row r="42" spans="1:6" ht="51.75" thickBot="1">
      <c r="A42" s="8" t="s">
        <v>101</v>
      </c>
      <c r="B42" s="4" t="s">
        <v>42</v>
      </c>
      <c r="C42" s="5" t="s">
        <v>21</v>
      </c>
      <c r="D42" s="6">
        <v>151.19</v>
      </c>
      <c r="E42" s="6">
        <v>411.03</v>
      </c>
      <c r="F42" s="6" t="s">
        <v>153</v>
      </c>
    </row>
    <row r="43" spans="1:6" ht="26.25" thickBot="1">
      <c r="A43" s="12" t="s">
        <v>102</v>
      </c>
      <c r="B43" s="13" t="s">
        <v>43</v>
      </c>
      <c r="C43" s="18" t="s">
        <v>21</v>
      </c>
      <c r="D43" s="19">
        <f>D44+D45+D46+D47+D48+D49+D50+D51+D52+D53+D55+D56</f>
        <v>17253.28</v>
      </c>
      <c r="E43" s="19">
        <f>E44+E45+E46+E47+E48+E49+E50+E51+E52+E55+E56</f>
        <v>18602.35</v>
      </c>
      <c r="F43" s="15"/>
    </row>
    <row r="44" spans="1:6" ht="13.5" thickBot="1">
      <c r="A44" s="8" t="s">
        <v>103</v>
      </c>
      <c r="B44" s="4" t="s">
        <v>44</v>
      </c>
      <c r="C44" s="5" t="s">
        <v>21</v>
      </c>
      <c r="D44" s="6"/>
      <c r="E44" s="6"/>
      <c r="F44" s="6"/>
    </row>
    <row r="45" spans="1:6" ht="39" thickBot="1">
      <c r="A45" s="8" t="s">
        <v>104</v>
      </c>
      <c r="B45" s="4" t="s">
        <v>45</v>
      </c>
      <c r="C45" s="5" t="s">
        <v>21</v>
      </c>
      <c r="D45" s="6"/>
      <c r="E45" s="6"/>
      <c r="F45" s="6"/>
    </row>
    <row r="46" spans="1:6" ht="39" thickBot="1">
      <c r="A46" s="8" t="s">
        <v>105</v>
      </c>
      <c r="B46" s="4" t="s">
        <v>46</v>
      </c>
      <c r="C46" s="5" t="s">
        <v>21</v>
      </c>
      <c r="D46" s="6">
        <v>0</v>
      </c>
      <c r="E46" s="6">
        <v>91.32</v>
      </c>
      <c r="F46" s="6" t="s">
        <v>143</v>
      </c>
    </row>
    <row r="47" spans="1:6" ht="13.5" thickBot="1">
      <c r="A47" s="8" t="s">
        <v>106</v>
      </c>
      <c r="B47" s="4" t="s">
        <v>47</v>
      </c>
      <c r="C47" s="5" t="s">
        <v>21</v>
      </c>
      <c r="D47" s="16">
        <v>4495.17</v>
      </c>
      <c r="E47" s="16">
        <v>4698.8</v>
      </c>
      <c r="F47" s="6"/>
    </row>
    <row r="48" spans="1:6" ht="39" thickBot="1">
      <c r="A48" s="8" t="s">
        <v>107</v>
      </c>
      <c r="B48" s="4" t="s">
        <v>48</v>
      </c>
      <c r="C48" s="5" t="s">
        <v>21</v>
      </c>
      <c r="D48" s="16"/>
      <c r="E48" s="6"/>
      <c r="F48" s="6"/>
    </row>
    <row r="49" spans="1:6" ht="13.5" thickBot="1">
      <c r="A49" s="8" t="s">
        <v>108</v>
      </c>
      <c r="B49" s="4" t="s">
        <v>49</v>
      </c>
      <c r="C49" s="5" t="s">
        <v>21</v>
      </c>
      <c r="D49" s="16">
        <v>3847.58</v>
      </c>
      <c r="E49" s="6">
        <v>4023.94</v>
      </c>
      <c r="F49" s="6"/>
    </row>
    <row r="50" spans="1:6" ht="13.5" thickBot="1">
      <c r="A50" s="8" t="s">
        <v>109</v>
      </c>
      <c r="B50" s="4" t="s">
        <v>50</v>
      </c>
      <c r="C50" s="5" t="s">
        <v>21</v>
      </c>
      <c r="D50" s="17">
        <v>3723</v>
      </c>
      <c r="E50" s="6">
        <v>3723</v>
      </c>
      <c r="F50" s="6"/>
    </row>
    <row r="51" spans="1:6" ht="13.5" thickBot="1">
      <c r="A51" s="8" t="s">
        <v>110</v>
      </c>
      <c r="B51" s="4" t="s">
        <v>51</v>
      </c>
      <c r="C51" s="5" t="s">
        <v>21</v>
      </c>
      <c r="D51" s="16">
        <v>1011.47</v>
      </c>
      <c r="E51" s="6">
        <v>729.7</v>
      </c>
      <c r="F51" s="6"/>
    </row>
    <row r="52" spans="1:6" ht="99.75" customHeight="1" thickBot="1">
      <c r="A52" s="8" t="s">
        <v>111</v>
      </c>
      <c r="B52" s="4" t="s">
        <v>52</v>
      </c>
      <c r="C52" s="5" t="s">
        <v>21</v>
      </c>
      <c r="D52" s="16">
        <v>1386.2</v>
      </c>
      <c r="E52" s="6">
        <v>1597.06</v>
      </c>
      <c r="F52" s="6" t="s">
        <v>155</v>
      </c>
    </row>
    <row r="53" spans="1:6" ht="64.5" thickBot="1">
      <c r="A53" s="8" t="s">
        <v>112</v>
      </c>
      <c r="B53" s="4" t="s">
        <v>53</v>
      </c>
      <c r="C53" s="5" t="s">
        <v>21</v>
      </c>
      <c r="D53" s="16">
        <v>1911.63</v>
      </c>
      <c r="E53" s="16">
        <v>1992.62</v>
      </c>
      <c r="F53" s="6"/>
    </row>
    <row r="54" spans="1:6" ht="26.25" thickBot="1">
      <c r="A54" s="3" t="s">
        <v>54</v>
      </c>
      <c r="B54" s="4" t="s">
        <v>55</v>
      </c>
      <c r="C54" s="5" t="s">
        <v>56</v>
      </c>
      <c r="D54" s="16">
        <v>148</v>
      </c>
      <c r="E54" s="6">
        <v>168</v>
      </c>
      <c r="F54" s="6"/>
    </row>
    <row r="55" spans="1:6" ht="102.75" thickBot="1">
      <c r="A55" s="8" t="s">
        <v>113</v>
      </c>
      <c r="B55" s="4" t="s">
        <v>57</v>
      </c>
      <c r="C55" s="5" t="s">
        <v>21</v>
      </c>
      <c r="D55" s="16"/>
      <c r="E55" s="6"/>
      <c r="F55" s="6"/>
    </row>
    <row r="56" spans="1:6" ht="39" thickBot="1">
      <c r="A56" s="8" t="s">
        <v>114</v>
      </c>
      <c r="B56" s="4" t="s">
        <v>58</v>
      </c>
      <c r="C56" s="5" t="s">
        <v>21</v>
      </c>
      <c r="D56" s="16">
        <f>SUM(D57:D64)</f>
        <v>878.2299999999999</v>
      </c>
      <c r="E56" s="6">
        <f>SUM(E57:E65)</f>
        <v>3738.53</v>
      </c>
      <c r="F56" s="6" t="s">
        <v>143</v>
      </c>
    </row>
    <row r="57" spans="1:6" ht="13.5" thickBot="1">
      <c r="A57" s="8"/>
      <c r="B57" s="4" t="s">
        <v>136</v>
      </c>
      <c r="C57" s="5" t="s">
        <v>21</v>
      </c>
      <c r="D57" s="16">
        <v>253.28</v>
      </c>
      <c r="E57" s="6">
        <v>253.41</v>
      </c>
      <c r="F57" s="6"/>
    </row>
    <row r="58" spans="1:6" ht="13.5" thickBot="1">
      <c r="A58" s="8"/>
      <c r="B58" s="4" t="s">
        <v>137</v>
      </c>
      <c r="C58" s="5" t="s">
        <v>21</v>
      </c>
      <c r="D58" s="16">
        <v>368.5</v>
      </c>
      <c r="E58" s="6">
        <v>432.41</v>
      </c>
      <c r="F58" s="6"/>
    </row>
    <row r="59" spans="1:6" ht="39" thickBot="1">
      <c r="A59" s="8"/>
      <c r="B59" s="4" t="s">
        <v>138</v>
      </c>
      <c r="C59" s="5" t="s">
        <v>21</v>
      </c>
      <c r="D59" s="6">
        <v>21.68</v>
      </c>
      <c r="E59" s="6">
        <v>4.22</v>
      </c>
      <c r="F59" s="6" t="s">
        <v>144</v>
      </c>
    </row>
    <row r="60" spans="1:6" ht="13.5" thickBot="1">
      <c r="A60" s="8"/>
      <c r="B60" s="4" t="s">
        <v>146</v>
      </c>
      <c r="C60" s="5"/>
      <c r="D60" s="6">
        <v>86.8</v>
      </c>
      <c r="E60" s="6">
        <v>56.6</v>
      </c>
      <c r="F60" s="20"/>
    </row>
    <row r="61" spans="1:6" ht="13.5" customHeight="1" thickBot="1">
      <c r="A61" s="8"/>
      <c r="B61" s="4" t="s">
        <v>139</v>
      </c>
      <c r="C61" s="5" t="s">
        <v>21</v>
      </c>
      <c r="D61" s="6"/>
      <c r="E61" s="6">
        <v>25.42</v>
      </c>
      <c r="F61" s="32" t="s">
        <v>143</v>
      </c>
    </row>
    <row r="62" spans="1:6" ht="13.5" thickBot="1">
      <c r="A62" s="8"/>
      <c r="B62" s="4" t="s">
        <v>140</v>
      </c>
      <c r="C62" s="5" t="s">
        <v>21</v>
      </c>
      <c r="D62" s="6"/>
      <c r="E62" s="6">
        <v>73.37</v>
      </c>
      <c r="F62" s="37"/>
    </row>
    <row r="63" spans="1:6" ht="13.5" thickBot="1">
      <c r="A63" s="8"/>
      <c r="B63" s="4" t="s">
        <v>141</v>
      </c>
      <c r="C63" s="5" t="s">
        <v>21</v>
      </c>
      <c r="D63" s="6"/>
      <c r="E63" s="6">
        <v>61.85</v>
      </c>
      <c r="F63" s="37"/>
    </row>
    <row r="64" spans="1:6" ht="13.5" thickBot="1">
      <c r="A64" s="8"/>
      <c r="B64" s="4" t="s">
        <v>142</v>
      </c>
      <c r="C64" s="5" t="s">
        <v>21</v>
      </c>
      <c r="D64" s="6">
        <v>147.97</v>
      </c>
      <c r="E64" s="6">
        <v>280.81</v>
      </c>
      <c r="F64" s="37"/>
    </row>
    <row r="65" spans="1:6" ht="13.5" thickBot="1">
      <c r="A65" s="8"/>
      <c r="B65" s="4" t="s">
        <v>147</v>
      </c>
      <c r="C65" s="5" t="s">
        <v>21</v>
      </c>
      <c r="D65" s="6"/>
      <c r="E65" s="6">
        <v>2550.44</v>
      </c>
      <c r="F65" s="33"/>
    </row>
    <row r="66" spans="1:6" ht="39" thickBot="1">
      <c r="A66" s="7" t="s">
        <v>115</v>
      </c>
      <c r="B66" s="4" t="s">
        <v>59</v>
      </c>
      <c r="C66" s="5" t="s">
        <v>21</v>
      </c>
      <c r="D66" s="6">
        <v>2676.92</v>
      </c>
      <c r="E66" s="6"/>
      <c r="F66" s="6"/>
    </row>
    <row r="67" spans="1:6" ht="26.25" thickBot="1">
      <c r="A67" s="3" t="s">
        <v>60</v>
      </c>
      <c r="B67" s="4" t="s">
        <v>61</v>
      </c>
      <c r="C67" s="5" t="s">
        <v>21</v>
      </c>
      <c r="D67" s="6"/>
      <c r="E67" s="6"/>
      <c r="F67" s="6"/>
    </row>
    <row r="68" spans="1:6" ht="39" thickBot="1">
      <c r="A68" s="3" t="s">
        <v>62</v>
      </c>
      <c r="B68" s="4" t="s">
        <v>63</v>
      </c>
      <c r="C68" s="5" t="s">
        <v>21</v>
      </c>
      <c r="D68" s="6">
        <v>29426.18</v>
      </c>
      <c r="E68" s="11">
        <v>31789.55</v>
      </c>
      <c r="F68" s="6" t="s">
        <v>127</v>
      </c>
    </row>
    <row r="69" spans="1:6" ht="12.75">
      <c r="A69" s="28" t="s">
        <v>96</v>
      </c>
      <c r="B69" s="9" t="s">
        <v>64</v>
      </c>
      <c r="C69" s="32" t="s">
        <v>66</v>
      </c>
      <c r="D69" s="34">
        <v>12.82</v>
      </c>
      <c r="E69" s="34">
        <v>14.36</v>
      </c>
      <c r="F69" s="22"/>
    </row>
    <row r="70" spans="1:6" ht="13.5" thickBot="1">
      <c r="A70" s="29"/>
      <c r="B70" s="4" t="s">
        <v>65</v>
      </c>
      <c r="C70" s="33"/>
      <c r="D70" s="35"/>
      <c r="E70" s="35"/>
      <c r="F70" s="23"/>
    </row>
    <row r="71" spans="1:6" ht="12.75">
      <c r="A71" s="28" t="s">
        <v>102</v>
      </c>
      <c r="B71" s="9" t="s">
        <v>64</v>
      </c>
      <c r="C71" s="32" t="s">
        <v>21</v>
      </c>
      <c r="D71" s="22">
        <v>2295.33</v>
      </c>
      <c r="E71" s="22">
        <v>2213.76</v>
      </c>
      <c r="F71" s="22"/>
    </row>
    <row r="72" spans="1:6" ht="39" thickBot="1">
      <c r="A72" s="29"/>
      <c r="B72" s="4" t="s">
        <v>67</v>
      </c>
      <c r="C72" s="33"/>
      <c r="D72" s="23"/>
      <c r="E72" s="23"/>
      <c r="F72" s="23"/>
    </row>
    <row r="73" spans="1:6" ht="51.75" thickBot="1">
      <c r="A73" s="3" t="s">
        <v>68</v>
      </c>
      <c r="B73" s="4" t="s">
        <v>69</v>
      </c>
      <c r="C73" s="5" t="s">
        <v>19</v>
      </c>
      <c r="D73" s="5" t="s">
        <v>19</v>
      </c>
      <c r="E73" s="5" t="s">
        <v>19</v>
      </c>
      <c r="F73" s="5" t="s">
        <v>19</v>
      </c>
    </row>
    <row r="74" spans="1:6" ht="26.25" thickBot="1">
      <c r="A74" s="3">
        <v>1</v>
      </c>
      <c r="B74" s="4" t="s">
        <v>70</v>
      </c>
      <c r="C74" s="5" t="s">
        <v>71</v>
      </c>
      <c r="D74" s="6">
        <v>7203</v>
      </c>
      <c r="E74" s="6">
        <v>7255</v>
      </c>
      <c r="F74" s="6"/>
    </row>
    <row r="75" spans="1:6" ht="13.5" thickBot="1">
      <c r="A75" s="3">
        <v>2</v>
      </c>
      <c r="B75" s="4" t="s">
        <v>72</v>
      </c>
      <c r="C75" s="5" t="s">
        <v>73</v>
      </c>
      <c r="D75" s="16">
        <f>D76</f>
        <v>66.376</v>
      </c>
      <c r="E75" s="16">
        <f>E76</f>
        <v>66.376</v>
      </c>
      <c r="F75" s="6"/>
    </row>
    <row r="76" spans="1:6" ht="26.25" thickBot="1">
      <c r="A76" s="7" t="s">
        <v>116</v>
      </c>
      <c r="B76" s="4" t="s">
        <v>74</v>
      </c>
      <c r="C76" s="5" t="s">
        <v>73</v>
      </c>
      <c r="D76" s="16">
        <v>66.376</v>
      </c>
      <c r="E76" s="16">
        <v>66.376</v>
      </c>
      <c r="F76" s="6"/>
    </row>
    <row r="77" spans="1:6" ht="26.25" thickBot="1">
      <c r="A77" s="3">
        <v>3</v>
      </c>
      <c r="B77" s="4" t="s">
        <v>75</v>
      </c>
      <c r="C77" s="5" t="s">
        <v>76</v>
      </c>
      <c r="D77" s="16">
        <f>D78+D79</f>
        <v>715.96</v>
      </c>
      <c r="E77" s="16">
        <f>E78+E79</f>
        <v>715.96</v>
      </c>
      <c r="F77" s="6"/>
    </row>
    <row r="78" spans="1:6" ht="39" thickBot="1">
      <c r="A78" s="7" t="s">
        <v>117</v>
      </c>
      <c r="B78" s="4" t="s">
        <v>77</v>
      </c>
      <c r="C78" s="5" t="s">
        <v>76</v>
      </c>
      <c r="D78" s="16">
        <v>216.62</v>
      </c>
      <c r="E78" s="16">
        <v>216.62</v>
      </c>
      <c r="F78" s="6"/>
    </row>
    <row r="79" spans="1:6" ht="39" thickBot="1">
      <c r="A79" s="7" t="s">
        <v>118</v>
      </c>
      <c r="B79" s="4" t="s">
        <v>78</v>
      </c>
      <c r="C79" s="5" t="s">
        <v>76</v>
      </c>
      <c r="D79" s="17">
        <v>499.34</v>
      </c>
      <c r="E79" s="17">
        <v>499.34</v>
      </c>
      <c r="F79" s="6"/>
    </row>
    <row r="80" spans="1:6" ht="26.25" thickBot="1">
      <c r="A80" s="3">
        <v>4</v>
      </c>
      <c r="B80" s="4" t="s">
        <v>79</v>
      </c>
      <c r="C80" s="5" t="s">
        <v>76</v>
      </c>
      <c r="D80" s="17">
        <f>D81</f>
        <v>1094.6</v>
      </c>
      <c r="E80" s="17">
        <f>E81</f>
        <v>1094.6</v>
      </c>
      <c r="F80" s="6"/>
    </row>
    <row r="81" spans="1:6" ht="26.25" thickBot="1">
      <c r="A81" s="7" t="s">
        <v>119</v>
      </c>
      <c r="B81" s="4" t="s">
        <v>80</v>
      </c>
      <c r="C81" s="5" t="s">
        <v>76</v>
      </c>
      <c r="D81" s="17">
        <v>1094.6</v>
      </c>
      <c r="E81" s="17">
        <v>1094.6</v>
      </c>
      <c r="F81" s="6"/>
    </row>
    <row r="82" spans="1:6" ht="13.5" thickBot="1">
      <c r="A82" s="3">
        <v>5</v>
      </c>
      <c r="B82" s="4" t="s">
        <v>81</v>
      </c>
      <c r="C82" s="5" t="s">
        <v>82</v>
      </c>
      <c r="D82" s="16">
        <f>D83+D84</f>
        <v>350.33799999999997</v>
      </c>
      <c r="E82" s="16">
        <f>E83+E84</f>
        <v>350.33799999999997</v>
      </c>
      <c r="F82" s="6"/>
    </row>
    <row r="83" spans="1:6" ht="26.25" thickBot="1">
      <c r="A83" s="7" t="s">
        <v>120</v>
      </c>
      <c r="B83" s="4" t="s">
        <v>83</v>
      </c>
      <c r="C83" s="5" t="s">
        <v>82</v>
      </c>
      <c r="D83" s="16">
        <v>114.875</v>
      </c>
      <c r="E83" s="16">
        <v>114.875</v>
      </c>
      <c r="F83" s="6"/>
    </row>
    <row r="84" spans="1:6" ht="26.25" thickBot="1">
      <c r="A84" s="7" t="s">
        <v>121</v>
      </c>
      <c r="B84" s="4" t="s">
        <v>123</v>
      </c>
      <c r="C84" s="5" t="s">
        <v>82</v>
      </c>
      <c r="D84" s="16">
        <v>235.463</v>
      </c>
      <c r="E84" s="16">
        <v>235.463</v>
      </c>
      <c r="F84" s="6"/>
    </row>
    <row r="85" spans="1:6" ht="13.5" thickBot="1">
      <c r="A85" s="3">
        <v>6</v>
      </c>
      <c r="B85" s="4" t="s">
        <v>84</v>
      </c>
      <c r="C85" s="5" t="s">
        <v>85</v>
      </c>
      <c r="D85" s="17">
        <v>25.05</v>
      </c>
      <c r="E85" s="17">
        <v>25.05</v>
      </c>
      <c r="F85" s="6"/>
    </row>
    <row r="86" spans="1:6" ht="26.25" thickBot="1">
      <c r="A86" s="3">
        <v>7</v>
      </c>
      <c r="B86" s="4" t="s">
        <v>86</v>
      </c>
      <c r="C86" s="5" t="s">
        <v>21</v>
      </c>
      <c r="D86" s="6"/>
      <c r="E86" s="6">
        <v>525</v>
      </c>
      <c r="F86" s="6"/>
    </row>
    <row r="87" spans="1:6" ht="26.25" thickBot="1">
      <c r="A87" s="7" t="s">
        <v>122</v>
      </c>
      <c r="B87" s="4" t="s">
        <v>87</v>
      </c>
      <c r="C87" s="5" t="s">
        <v>21</v>
      </c>
      <c r="D87" s="6"/>
      <c r="E87" s="6">
        <v>525</v>
      </c>
      <c r="F87" s="6"/>
    </row>
    <row r="88" spans="1:6" ht="39" thickBot="1">
      <c r="A88" s="3">
        <v>8</v>
      </c>
      <c r="B88" s="4" t="s">
        <v>88</v>
      </c>
      <c r="C88" s="5" t="s">
        <v>85</v>
      </c>
      <c r="D88" s="11">
        <v>19</v>
      </c>
      <c r="E88" s="5" t="s">
        <v>19</v>
      </c>
      <c r="F88" s="5" t="s">
        <v>19</v>
      </c>
    </row>
    <row r="89" spans="1:6" ht="13.5" thickBot="1">
      <c r="A89" s="3"/>
      <c r="B89" s="4"/>
      <c r="C89" s="5"/>
      <c r="D89" s="6"/>
      <c r="E89" s="5"/>
      <c r="F89" s="5"/>
    </row>
    <row r="90" ht="12.75">
      <c r="A90" s="1"/>
    </row>
    <row r="91" spans="1:6" ht="12.75">
      <c r="A91" s="30" t="s">
        <v>89</v>
      </c>
      <c r="B91" s="30"/>
      <c r="C91" s="30"/>
      <c r="D91" s="30"/>
      <c r="E91" s="30"/>
      <c r="F91" s="30"/>
    </row>
    <row r="92" spans="1:6" ht="12.75">
      <c r="A92" s="30" t="s">
        <v>90</v>
      </c>
      <c r="B92" s="30"/>
      <c r="C92" s="30"/>
      <c r="D92" s="30"/>
      <c r="E92" s="30"/>
      <c r="F92" s="30"/>
    </row>
    <row r="93" spans="1:6" ht="66.75" customHeight="1">
      <c r="A93" s="38" t="s">
        <v>91</v>
      </c>
      <c r="B93" s="38"/>
      <c r="C93" s="38"/>
      <c r="D93" s="38"/>
      <c r="E93" s="38"/>
      <c r="F93" s="38"/>
    </row>
    <row r="94" spans="1:6" ht="26.25" customHeight="1">
      <c r="A94" s="38" t="s">
        <v>92</v>
      </c>
      <c r="B94" s="38"/>
      <c r="C94" s="38"/>
      <c r="D94" s="38"/>
      <c r="E94" s="38"/>
      <c r="F94" s="38"/>
    </row>
    <row r="95" spans="1:6" ht="24.75" customHeight="1">
      <c r="A95" s="38" t="s">
        <v>93</v>
      </c>
      <c r="B95" s="38"/>
      <c r="C95" s="38"/>
      <c r="D95" s="38"/>
      <c r="E95" s="38"/>
      <c r="F95" s="38"/>
    </row>
    <row r="96" spans="1:6" ht="39.75" customHeight="1">
      <c r="A96" s="39" t="s">
        <v>94</v>
      </c>
      <c r="B96" s="39"/>
      <c r="C96" s="39"/>
      <c r="D96" s="39"/>
      <c r="E96" s="39"/>
      <c r="F96" s="39"/>
    </row>
    <row r="97" spans="1:6" ht="27" customHeight="1">
      <c r="A97" s="38" t="s">
        <v>95</v>
      </c>
      <c r="B97" s="38"/>
      <c r="C97" s="38"/>
      <c r="D97" s="38"/>
      <c r="E97" s="38"/>
      <c r="F97" s="38"/>
    </row>
    <row r="98" spans="1:6" ht="12.75">
      <c r="A98" s="10"/>
      <c r="B98" s="10"/>
      <c r="C98" s="10"/>
      <c r="D98" s="10"/>
      <c r="E98" s="10"/>
      <c r="F98" s="10"/>
    </row>
  </sheetData>
  <sheetProtection/>
  <mergeCells count="36">
    <mergeCell ref="F61:F65"/>
    <mergeCell ref="A94:F94"/>
    <mergeCell ref="A95:F95"/>
    <mergeCell ref="A96:F96"/>
    <mergeCell ref="A97:F97"/>
    <mergeCell ref="A92:F92"/>
    <mergeCell ref="A93:F93"/>
    <mergeCell ref="A71:A72"/>
    <mergeCell ref="C71:C72"/>
    <mergeCell ref="D71:D72"/>
    <mergeCell ref="E71:E72"/>
    <mergeCell ref="A10:F10"/>
    <mergeCell ref="A12:F12"/>
    <mergeCell ref="A13:F13"/>
    <mergeCell ref="A14:F14"/>
    <mergeCell ref="A15:F15"/>
    <mergeCell ref="A91:F91"/>
    <mergeCell ref="F17:F18"/>
    <mergeCell ref="A6:F6"/>
    <mergeCell ref="A7:F7"/>
    <mergeCell ref="A8:F8"/>
    <mergeCell ref="A9:F9"/>
    <mergeCell ref="C69:C70"/>
    <mergeCell ref="D69:D70"/>
    <mergeCell ref="E69:E70"/>
    <mergeCell ref="F71:F72"/>
    <mergeCell ref="A1:F1"/>
    <mergeCell ref="A2:F2"/>
    <mergeCell ref="A3:F3"/>
    <mergeCell ref="A4:F4"/>
    <mergeCell ref="F69:F70"/>
    <mergeCell ref="A17:A18"/>
    <mergeCell ref="B17:B18"/>
    <mergeCell ref="C17:C18"/>
    <mergeCell ref="D17:E17"/>
    <mergeCell ref="A69:A7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КМУП "Горкоммунэлектросеть"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Даниловна</dc:creator>
  <cp:keywords/>
  <dc:description/>
  <cp:lastModifiedBy>User</cp:lastModifiedBy>
  <cp:lastPrinted>2017-03-29T11:35:40Z</cp:lastPrinted>
  <dcterms:created xsi:type="dcterms:W3CDTF">2016-02-16T10:55:42Z</dcterms:created>
  <dcterms:modified xsi:type="dcterms:W3CDTF">2019-03-28T06:07:45Z</dcterms:modified>
  <cp:category/>
  <cp:version/>
  <cp:contentType/>
  <cp:contentStatus/>
</cp:coreProperties>
</file>